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SharedDocs\BUDGET\2021\"/>
    </mc:Choice>
  </mc:AlternateContent>
  <xr:revisionPtr revIDLastSave="0" documentId="13_ncr:1_{7EF284D9-C611-473F-82F8-6A3DFD7CD3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6" i="1" l="1"/>
  <c r="C33" i="1" l="1"/>
  <c r="C25" i="1"/>
  <c r="E22" i="1"/>
  <c r="E21" i="1"/>
  <c r="G31" i="1"/>
  <c r="C14" i="1" l="1"/>
  <c r="E25" i="1"/>
  <c r="E31" i="1" s="1"/>
  <c r="E33" i="1" s="1"/>
  <c r="E14" i="1"/>
  <c r="D31" i="1" s="1"/>
  <c r="D33" i="1" s="1"/>
  <c r="F5" i="1"/>
  <c r="F33" i="1" l="1"/>
</calcChain>
</file>

<file path=xl/sharedStrings.xml><?xml version="1.0" encoding="utf-8"?>
<sst xmlns="http://schemas.openxmlformats.org/spreadsheetml/2006/main" count="45" uniqueCount="40">
  <si>
    <t>General Fund</t>
  </si>
  <si>
    <t>BUDGET</t>
  </si>
  <si>
    <t>% change</t>
  </si>
  <si>
    <t>REVENUES</t>
  </si>
  <si>
    <t>Taxes: General Property</t>
  </si>
  <si>
    <t xml:space="preserve">             Other Taxes</t>
  </si>
  <si>
    <t>Special Assessments</t>
  </si>
  <si>
    <t>Intergovernmental Revenues</t>
  </si>
  <si>
    <t>Licenses &amp; Permits</t>
  </si>
  <si>
    <t>Fines, Forfeitures &amp; Penalties</t>
  </si>
  <si>
    <t>Public Charges for Services</t>
  </si>
  <si>
    <t>Miscellaneous Revenues</t>
  </si>
  <si>
    <t>Other Financing Sources</t>
  </si>
  <si>
    <t xml:space="preserve">   TOTAL REVENUES </t>
  </si>
  <si>
    <t>EXPENDITURES</t>
  </si>
  <si>
    <t>General Government</t>
  </si>
  <si>
    <t>Public Safety</t>
  </si>
  <si>
    <t>Public Works</t>
  </si>
  <si>
    <t>Culture, Recreation &amp; Education</t>
  </si>
  <si>
    <t>Tree &amp; Brush Control</t>
  </si>
  <si>
    <t>Conservation &amp; Development</t>
  </si>
  <si>
    <t>Capital Outlay</t>
  </si>
  <si>
    <t>Debt Service</t>
  </si>
  <si>
    <t xml:space="preserve">   TOTAL EXPENDITURES</t>
  </si>
  <si>
    <t>FUND</t>
  </si>
  <si>
    <t>All Governmental &amp;</t>
  </si>
  <si>
    <t>EQUITY</t>
  </si>
  <si>
    <t xml:space="preserve">TOTAL </t>
  </si>
  <si>
    <t>TOTAL</t>
  </si>
  <si>
    <t>PROPERTY TAX</t>
  </si>
  <si>
    <t>Proprietary Funds Combined</t>
  </si>
  <si>
    <t>JANUARY 1</t>
  </si>
  <si>
    <t>DECEMBER 31</t>
  </si>
  <si>
    <t>CONTRIBUTION</t>
  </si>
  <si>
    <t xml:space="preserve">   General Fund</t>
  </si>
  <si>
    <t xml:space="preserve">   Lake District</t>
  </si>
  <si>
    <t xml:space="preserve">      TOTAL</t>
  </si>
  <si>
    <r>
      <t>NOTICE OF PUBLIC HEARING FOR VILLAGE OF STRUM</t>
    </r>
    <r>
      <rPr>
        <sz val="10"/>
        <rFont val="Arial"/>
        <family val="2"/>
      </rPr>
      <t xml:space="preserve">
Notice is hereby given that on Monday, November 30, 2020 at 6:30 P.M. at the Strum Community Room
a PUBLIC HEARING on the 2021 PROPOSED BUDGET for the Village of Strum will be held.
The proposed budget in detail is available for inspection at the clerk's office from 8:30 A.M. to 4:30 P.M., 
Monday - Friday.  The following is a summary of the proposed 2021 budget.</t>
    </r>
  </si>
  <si>
    <t>Michelle Loken, Village Clerk/Treasurer</t>
  </si>
  <si>
    <t>Given Under My Hand and Official Seal, at the Village Office in the Village of Strum this 10th Day of November,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</si>
</sst>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44" fontId="0" fillId="0" borderId="0" xfId="1" applyFont="1"/>
    <xf numFmtId="10" fontId="0" fillId="0" borderId="0" xfId="2" applyNumberFormat="1" applyFont="1" applyAlignment="1">
      <alignment horizontal="center"/>
    </xf>
    <xf numFmtId="10" fontId="0" fillId="0" borderId="0" xfId="2" applyNumberFormat="1" applyFont="1"/>
    <xf numFmtId="0" fontId="0" fillId="0" borderId="0" xfId="0" applyFont="1"/>
    <xf numFmtId="44" fontId="0" fillId="0" borderId="1" xfId="1" applyFont="1" applyBorder="1"/>
    <xf numFmtId="44" fontId="0" fillId="0" borderId="0" xfId="1" applyNumberFormat="1" applyFont="1"/>
    <xf numFmtId="0" fontId="2" fillId="0" borderId="0" xfId="0" applyFont="1"/>
    <xf numFmtId="43" fontId="2" fillId="0" borderId="0" xfId="0" applyNumberFormat="1" applyFont="1" applyAlignment="1">
      <alignment horizontal="center"/>
    </xf>
    <xf numFmtId="44" fontId="2" fillId="0" borderId="0" xfId="1" applyNumberFormat="1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44" fontId="4" fillId="0" borderId="0" xfId="1" applyFont="1" applyAlignment="1">
      <alignment horizontal="center"/>
    </xf>
    <xf numFmtId="44" fontId="4" fillId="0" borderId="0" xfId="1" applyNumberFormat="1" applyFont="1" applyAlignment="1">
      <alignment horizontal="center"/>
    </xf>
    <xf numFmtId="44" fontId="2" fillId="0" borderId="0" xfId="1" applyFont="1" applyFill="1"/>
    <xf numFmtId="44" fontId="2" fillId="0" borderId="0" xfId="1" applyFont="1"/>
    <xf numFmtId="44" fontId="2" fillId="0" borderId="0" xfId="1" applyNumberFormat="1" applyFont="1"/>
    <xf numFmtId="44" fontId="2" fillId="0" borderId="1" xfId="1" applyFont="1" applyBorder="1"/>
    <xf numFmtId="44" fontId="2" fillId="0" borderId="1" xfId="1" applyNumberFormat="1" applyFont="1" applyBorder="1"/>
    <xf numFmtId="0" fontId="2" fillId="0" borderId="0" xfId="0" applyFont="1" applyAlignment="1">
      <alignment horizontal="center"/>
    </xf>
    <xf numFmtId="1" fontId="2" fillId="0" borderId="0" xfId="1" applyNumberFormat="1" applyFont="1" applyAlignment="1">
      <alignment horizontal="center"/>
    </xf>
    <xf numFmtId="44" fontId="3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44" fontId="0" fillId="0" borderId="1" xfId="0" applyNumberFormat="1" applyFont="1" applyBorder="1"/>
    <xf numFmtId="0" fontId="8" fillId="0" borderId="0" xfId="0" applyFont="1"/>
    <xf numFmtId="0" fontId="9" fillId="0" borderId="0" xfId="3" applyFont="1"/>
    <xf numFmtId="0" fontId="1" fillId="0" borderId="0" xfId="0" applyFont="1"/>
    <xf numFmtId="0" fontId="10" fillId="0" borderId="2" xfId="3" applyFont="1" applyBorder="1"/>
    <xf numFmtId="0" fontId="1" fillId="0" borderId="2" xfId="0" applyFont="1" applyBorder="1"/>
    <xf numFmtId="0" fontId="10" fillId="0" borderId="0" xfId="3" applyFont="1"/>
    <xf numFmtId="44" fontId="1" fillId="0" borderId="0" xfId="1" applyNumberFormat="1" applyFont="1"/>
    <xf numFmtId="0" fontId="6" fillId="0" borderId="0" xfId="3" applyFont="1" applyAlignment="1" applyProtection="1">
      <alignment horizontal="center" vertical="center" wrapText="1"/>
      <protection locked="0"/>
    </xf>
    <xf numFmtId="0" fontId="9" fillId="0" borderId="0" xfId="3" applyFont="1" applyAlignment="1">
      <alignment horizontal="center"/>
    </xf>
  </cellXfs>
  <cellStyles count="4">
    <cellStyle name="Currency" xfId="1" builtinId="4"/>
    <cellStyle name="Normal" xfId="0" builtinId="0"/>
    <cellStyle name="Normal_Sheet1" xfId="3" xr:uid="{B848965F-D75F-426F-BB3A-4F3F5DDD399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an/Documents/Village%20of%20Strum/2020%20Village%20of%20Strum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 for Public Hearing"/>
      <sheetName val="General Fund"/>
      <sheetName val="Special Assessments"/>
      <sheetName val="Recycling"/>
      <sheetName val="Library"/>
      <sheetName val="Water"/>
      <sheetName val="Sewer"/>
      <sheetName val="Lake District"/>
      <sheetName val="Wages"/>
      <sheetName val="Long Term Debt"/>
      <sheetName val="Sheet2"/>
    </sheetNames>
    <sheetDataSet>
      <sheetData sheetId="0">
        <row r="31">
          <cell r="C31">
            <v>409926</v>
          </cell>
        </row>
      </sheetData>
      <sheetData sheetId="1">
        <row r="6">
          <cell r="I6">
            <v>51160</v>
          </cell>
        </row>
        <row r="160">
          <cell r="I160">
            <v>3000</v>
          </cell>
        </row>
        <row r="163">
          <cell r="I163">
            <v>3500</v>
          </cell>
        </row>
      </sheetData>
      <sheetData sheetId="2"/>
      <sheetData sheetId="3">
        <row r="30">
          <cell r="E30">
            <v>1000</v>
          </cell>
        </row>
      </sheetData>
      <sheetData sheetId="4">
        <row r="13">
          <cell r="I13">
            <v>82941.81</v>
          </cell>
        </row>
      </sheetData>
      <sheetData sheetId="5">
        <row r="21">
          <cell r="I21">
            <v>49660</v>
          </cell>
        </row>
      </sheetData>
      <sheetData sheetId="6">
        <row r="22">
          <cell r="I22">
            <v>1500</v>
          </cell>
        </row>
      </sheetData>
      <sheetData sheetId="7">
        <row r="4">
          <cell r="I4">
            <v>62300</v>
          </cell>
        </row>
      </sheetData>
      <sheetData sheetId="8">
        <row r="5">
          <cell r="J5">
            <v>44428.799999999996</v>
          </cell>
        </row>
      </sheetData>
      <sheetData sheetId="9">
        <row r="33">
          <cell r="X33">
            <v>60000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topLeftCell="A7" workbookViewId="0">
      <selection activeCell="F32" sqref="F32"/>
    </sheetView>
  </sheetViews>
  <sheetFormatPr defaultRowHeight="15" x14ac:dyDescent="0.25"/>
  <cols>
    <col min="1" max="1" width="34.28515625" style="4" bestFit="1" customWidth="1"/>
    <col min="2" max="2" width="9.140625" style="4"/>
    <col min="3" max="4" width="17.7109375" style="4" bestFit="1" customWidth="1"/>
    <col min="5" max="5" width="20.28515625" style="4" bestFit="1" customWidth="1"/>
    <col min="6" max="6" width="19" style="4" bestFit="1" customWidth="1"/>
    <col min="7" max="7" width="20.7109375" style="4" bestFit="1" customWidth="1"/>
    <col min="8" max="16384" width="9.140625" style="4"/>
  </cols>
  <sheetData>
    <row r="1" spans="1:7" s="25" customFormat="1" ht="74.25" customHeight="1" x14ac:dyDescent="0.2">
      <c r="A1" s="32" t="s">
        <v>37</v>
      </c>
      <c r="B1" s="32"/>
      <c r="C1" s="32"/>
      <c r="D1" s="32"/>
      <c r="E1" s="32"/>
      <c r="F1" s="32"/>
      <c r="G1" s="32"/>
    </row>
    <row r="2" spans="1:7" x14ac:dyDescent="0.25">
      <c r="A2" s="7"/>
      <c r="B2" s="7"/>
      <c r="C2" s="20">
        <v>2020</v>
      </c>
      <c r="D2" s="19"/>
      <c r="E2" s="20">
        <v>2021</v>
      </c>
      <c r="F2" s="19"/>
    </row>
    <row r="3" spans="1:7" x14ac:dyDescent="0.25">
      <c r="A3" s="11" t="s">
        <v>0</v>
      </c>
      <c r="B3" s="7"/>
      <c r="C3" s="21" t="s">
        <v>1</v>
      </c>
      <c r="D3" s="19"/>
      <c r="E3" s="21" t="s">
        <v>1</v>
      </c>
      <c r="F3" s="22" t="s">
        <v>2</v>
      </c>
    </row>
    <row r="4" spans="1:7" x14ac:dyDescent="0.25">
      <c r="A4" s="19" t="s">
        <v>3</v>
      </c>
      <c r="B4" s="7"/>
    </row>
    <row r="5" spans="1:7" x14ac:dyDescent="0.25">
      <c r="A5" s="7" t="s">
        <v>4</v>
      </c>
      <c r="B5" s="7"/>
      <c r="C5" s="1">
        <v>326669.96000000002</v>
      </c>
      <c r="D5" s="1"/>
      <c r="E5" s="23">
        <v>332745.96999999997</v>
      </c>
      <c r="F5" s="2">
        <f>E5/C5-1</f>
        <v>1.8599843095459256E-2</v>
      </c>
      <c r="G5" s="3"/>
    </row>
    <row r="6" spans="1:7" x14ac:dyDescent="0.25">
      <c r="A6" s="7" t="s">
        <v>5</v>
      </c>
      <c r="B6" s="7"/>
      <c r="C6" s="1">
        <v>51160</v>
      </c>
      <c r="D6" s="1"/>
      <c r="E6" s="23">
        <f>'[1]General Fund'!I6</f>
        <v>51160</v>
      </c>
      <c r="G6" s="3"/>
    </row>
    <row r="7" spans="1:7" x14ac:dyDescent="0.25">
      <c r="A7" s="7" t="s">
        <v>6</v>
      </c>
      <c r="B7" s="7"/>
      <c r="C7" s="1">
        <v>8610</v>
      </c>
      <c r="D7" s="1"/>
      <c r="E7" s="23">
        <v>6451.02</v>
      </c>
    </row>
    <row r="8" spans="1:7" x14ac:dyDescent="0.25">
      <c r="A8" s="7" t="s">
        <v>7</v>
      </c>
      <c r="B8" s="7"/>
      <c r="C8" s="1">
        <v>345353.85</v>
      </c>
      <c r="D8" s="1"/>
      <c r="E8" s="23">
        <v>364694</v>
      </c>
    </row>
    <row r="9" spans="1:7" x14ac:dyDescent="0.25">
      <c r="A9" s="7" t="s">
        <v>8</v>
      </c>
      <c r="B9" s="7"/>
      <c r="C9" s="1">
        <v>4355</v>
      </c>
      <c r="D9" s="1"/>
      <c r="E9" s="23">
        <v>3120</v>
      </c>
    </row>
    <row r="10" spans="1:7" x14ac:dyDescent="0.25">
      <c r="A10" s="7" t="s">
        <v>9</v>
      </c>
      <c r="B10" s="7"/>
      <c r="C10" s="1">
        <v>2500</v>
      </c>
      <c r="D10" s="1"/>
      <c r="E10" s="23">
        <v>2500</v>
      </c>
    </row>
    <row r="11" spans="1:7" x14ac:dyDescent="0.25">
      <c r="A11" s="7" t="s">
        <v>10</v>
      </c>
      <c r="B11" s="7"/>
      <c r="C11" s="1">
        <v>103400</v>
      </c>
      <c r="D11" s="1"/>
      <c r="E11" s="23">
        <v>112600</v>
      </c>
    </row>
    <row r="12" spans="1:7" x14ac:dyDescent="0.25">
      <c r="A12" s="7" t="s">
        <v>11</v>
      </c>
      <c r="B12" s="7"/>
      <c r="C12" s="1">
        <v>32649</v>
      </c>
      <c r="D12" s="1"/>
      <c r="E12" s="23">
        <v>31799.01</v>
      </c>
    </row>
    <row r="13" spans="1:7" x14ac:dyDescent="0.25">
      <c r="A13" s="7" t="s">
        <v>12</v>
      </c>
      <c r="B13" s="7"/>
      <c r="C13" s="1">
        <v>128375</v>
      </c>
      <c r="D13" s="1"/>
      <c r="E13" s="23">
        <v>967700</v>
      </c>
    </row>
    <row r="14" spans="1:7" ht="15.75" thickBot="1" x14ac:dyDescent="0.3">
      <c r="A14" s="7" t="s">
        <v>13</v>
      </c>
      <c r="B14" s="7"/>
      <c r="C14" s="24">
        <f>SUM(C5:C13)</f>
        <v>1003072.81</v>
      </c>
      <c r="D14" s="1"/>
      <c r="E14" s="24">
        <f>SUM(E5:E13)</f>
        <v>1872770</v>
      </c>
      <c r="G14" s="3"/>
    </row>
    <row r="15" spans="1:7" ht="15.75" thickTop="1" x14ac:dyDescent="0.25">
      <c r="A15" s="7"/>
      <c r="B15" s="7"/>
      <c r="C15" s="1"/>
      <c r="D15" s="1"/>
    </row>
    <row r="16" spans="1:7" x14ac:dyDescent="0.25">
      <c r="A16" s="19" t="s">
        <v>14</v>
      </c>
      <c r="B16" s="7"/>
      <c r="C16" s="1"/>
      <c r="D16" s="1"/>
    </row>
    <row r="17" spans="1:7" x14ac:dyDescent="0.25">
      <c r="A17" s="7" t="s">
        <v>15</v>
      </c>
      <c r="B17" s="7"/>
      <c r="C17" s="1">
        <v>140478.49</v>
      </c>
      <c r="D17" s="1"/>
      <c r="E17" s="23">
        <v>120295.16</v>
      </c>
    </row>
    <row r="18" spans="1:7" x14ac:dyDescent="0.25">
      <c r="A18" s="7" t="s">
        <v>16</v>
      </c>
      <c r="B18" s="7"/>
      <c r="C18" s="1">
        <v>221133.77</v>
      </c>
      <c r="D18" s="1"/>
      <c r="E18" s="23">
        <v>218857.71</v>
      </c>
    </row>
    <row r="19" spans="1:7" x14ac:dyDescent="0.25">
      <c r="A19" s="7" t="s">
        <v>17</v>
      </c>
      <c r="B19" s="7"/>
      <c r="C19" s="1">
        <v>265294.71999999997</v>
      </c>
      <c r="D19" s="1"/>
      <c r="E19" s="23">
        <v>255311.6</v>
      </c>
    </row>
    <row r="20" spans="1:7" x14ac:dyDescent="0.25">
      <c r="A20" s="7" t="s">
        <v>18</v>
      </c>
      <c r="B20" s="7"/>
      <c r="C20" s="1">
        <v>133791.81</v>
      </c>
      <c r="D20" s="1"/>
      <c r="E20" s="23">
        <v>130638.11</v>
      </c>
    </row>
    <row r="21" spans="1:7" x14ac:dyDescent="0.25">
      <c r="A21" s="4" t="s">
        <v>19</v>
      </c>
      <c r="B21" s="7"/>
      <c r="C21" s="1">
        <v>3000</v>
      </c>
      <c r="D21" s="1"/>
      <c r="E21" s="23">
        <f>'[1]General Fund'!I160</f>
        <v>3000</v>
      </c>
    </row>
    <row r="22" spans="1:7" x14ac:dyDescent="0.25">
      <c r="A22" s="7" t="s">
        <v>20</v>
      </c>
      <c r="B22" s="7"/>
      <c r="C22" s="1">
        <v>3500</v>
      </c>
      <c r="D22" s="1"/>
      <c r="E22" s="23">
        <f>'[1]General Fund'!I163</f>
        <v>3500</v>
      </c>
    </row>
    <row r="23" spans="1:7" x14ac:dyDescent="0.25">
      <c r="A23" s="7" t="s">
        <v>21</v>
      </c>
      <c r="B23" s="7"/>
      <c r="C23" s="1">
        <v>63920</v>
      </c>
      <c r="D23" s="1"/>
      <c r="E23" s="23">
        <v>936306</v>
      </c>
    </row>
    <row r="24" spans="1:7" x14ac:dyDescent="0.25">
      <c r="A24" s="7" t="s">
        <v>22</v>
      </c>
      <c r="B24" s="7"/>
      <c r="C24" s="1">
        <v>171954.02</v>
      </c>
      <c r="D24" s="1"/>
      <c r="E24" s="23">
        <v>204861.42</v>
      </c>
    </row>
    <row r="25" spans="1:7" ht="15.75" thickBot="1" x14ac:dyDescent="0.3">
      <c r="A25" s="7" t="s">
        <v>23</v>
      </c>
      <c r="B25" s="7"/>
      <c r="C25" s="5">
        <f>SUM(C17:C24)</f>
        <v>1003072.81</v>
      </c>
      <c r="D25" s="1"/>
      <c r="E25" s="24">
        <f>SUM(E17:E24)</f>
        <v>1872770</v>
      </c>
      <c r="G25" s="3"/>
    </row>
    <row r="26" spans="1:7" ht="15.75" thickTop="1" x14ac:dyDescent="0.25">
      <c r="A26" s="7"/>
      <c r="B26" s="7"/>
      <c r="C26" s="1"/>
      <c r="D26" s="1"/>
    </row>
    <row r="27" spans="1:7" x14ac:dyDescent="0.25">
      <c r="A27" s="7"/>
      <c r="B27" s="7"/>
      <c r="C27" s="7"/>
      <c r="D27" s="7"/>
      <c r="E27" s="6"/>
    </row>
    <row r="28" spans="1:7" x14ac:dyDescent="0.25">
      <c r="A28" s="7"/>
      <c r="B28" s="7"/>
      <c r="C28" s="8" t="s">
        <v>24</v>
      </c>
      <c r="D28" s="8"/>
      <c r="E28" s="9"/>
      <c r="F28" s="8" t="s">
        <v>24</v>
      </c>
      <c r="G28" s="10"/>
    </row>
    <row r="29" spans="1:7" x14ac:dyDescent="0.25">
      <c r="A29" s="7" t="s">
        <v>25</v>
      </c>
      <c r="B29" s="7"/>
      <c r="C29" s="8" t="s">
        <v>26</v>
      </c>
      <c r="D29" s="8" t="s">
        <v>27</v>
      </c>
      <c r="E29" s="9" t="s">
        <v>28</v>
      </c>
      <c r="F29" s="8" t="s">
        <v>26</v>
      </c>
      <c r="G29" s="8" t="s">
        <v>29</v>
      </c>
    </row>
    <row r="30" spans="1:7" ht="16.5" x14ac:dyDescent="0.35">
      <c r="A30" s="11" t="s">
        <v>30</v>
      </c>
      <c r="B30" s="7"/>
      <c r="C30" s="12" t="s">
        <v>31</v>
      </c>
      <c r="D30" s="12" t="s">
        <v>3</v>
      </c>
      <c r="E30" s="13" t="s">
        <v>14</v>
      </c>
      <c r="F30" s="12" t="s">
        <v>32</v>
      </c>
      <c r="G30" s="12" t="s">
        <v>33</v>
      </c>
    </row>
    <row r="31" spans="1:7" x14ac:dyDescent="0.25">
      <c r="A31" s="7" t="s">
        <v>34</v>
      </c>
      <c r="B31" s="7"/>
      <c r="C31" s="14">
        <v>386914</v>
      </c>
      <c r="D31" s="15">
        <f>E14</f>
        <v>1872770</v>
      </c>
      <c r="E31" s="16">
        <f>E25</f>
        <v>1872770</v>
      </c>
      <c r="F31" s="15">
        <f>C31+D31-E31</f>
        <v>386914</v>
      </c>
      <c r="G31" s="15">
        <f>E5</f>
        <v>332745.96999999997</v>
      </c>
    </row>
    <row r="32" spans="1:7" x14ac:dyDescent="0.25">
      <c r="A32" s="7" t="s">
        <v>35</v>
      </c>
      <c r="B32" s="7"/>
      <c r="C32" s="15">
        <v>295926</v>
      </c>
      <c r="D32" s="15">
        <v>63000</v>
      </c>
      <c r="E32" s="16">
        <v>54350</v>
      </c>
      <c r="F32" s="15">
        <v>304576</v>
      </c>
      <c r="G32" s="15">
        <v>63000</v>
      </c>
    </row>
    <row r="33" spans="1:7" ht="15.75" thickBot="1" x14ac:dyDescent="0.3">
      <c r="A33" s="7" t="s">
        <v>36</v>
      </c>
      <c r="B33" s="7"/>
      <c r="C33" s="17">
        <f>SUM(C31:C32)</f>
        <v>682840</v>
      </c>
      <c r="D33" s="17">
        <f>SUM(D31:D32)</f>
        <v>1935770</v>
      </c>
      <c r="E33" s="18">
        <f>SUM(E31:E32)</f>
        <v>1927120</v>
      </c>
      <c r="F33" s="17">
        <f>SUM(F31:F32)</f>
        <v>691490</v>
      </c>
      <c r="G33" s="15"/>
    </row>
    <row r="34" spans="1:7" ht="15" customHeight="1" thickTop="1" x14ac:dyDescent="0.25">
      <c r="A34" s="7"/>
      <c r="B34" s="7"/>
      <c r="C34" s="7"/>
      <c r="D34" s="7"/>
      <c r="E34" s="6"/>
    </row>
    <row r="35" spans="1:7" s="25" customFormat="1" ht="15" customHeight="1" x14ac:dyDescent="0.25">
      <c r="A35" s="26" t="s">
        <v>39</v>
      </c>
      <c r="B35" s="26"/>
      <c r="C35" s="26"/>
      <c r="D35" s="26"/>
      <c r="E35" s="26"/>
      <c r="F35" s="27"/>
      <c r="G35" s="27"/>
    </row>
    <row r="36" spans="1:7" s="25" customFormat="1" x14ac:dyDescent="0.25">
      <c r="A36" s="26"/>
      <c r="B36" s="26"/>
      <c r="C36" s="26"/>
      <c r="D36" s="26"/>
      <c r="E36" s="26"/>
      <c r="F36" s="27"/>
      <c r="G36" s="27"/>
    </row>
    <row r="37" spans="1:7" s="25" customFormat="1" ht="15.75" thickBot="1" x14ac:dyDescent="0.3">
      <c r="A37" s="26"/>
      <c r="B37" s="26"/>
      <c r="C37" s="26"/>
      <c r="D37" s="26"/>
      <c r="E37" s="28"/>
      <c r="F37" s="29"/>
      <c r="G37" s="29"/>
    </row>
    <row r="38" spans="1:7" s="25" customFormat="1" x14ac:dyDescent="0.25">
      <c r="A38" s="26"/>
      <c r="B38" s="33"/>
      <c r="C38" s="33"/>
      <c r="D38" s="33"/>
      <c r="E38" s="30" t="s">
        <v>38</v>
      </c>
      <c r="F38" s="27"/>
      <c r="G38" s="27"/>
    </row>
    <row r="39" spans="1:7" x14ac:dyDescent="0.25">
      <c r="A39" s="27"/>
      <c r="B39" s="27"/>
      <c r="C39" s="27"/>
      <c r="D39" s="27"/>
      <c r="E39" s="31"/>
      <c r="F39" s="27"/>
      <c r="G39" s="27"/>
    </row>
    <row r="40" spans="1:7" x14ac:dyDescent="0.25">
      <c r="A40" s="27"/>
      <c r="B40" s="27"/>
      <c r="C40" s="27"/>
      <c r="D40" s="27"/>
      <c r="E40" s="27"/>
      <c r="F40" s="27"/>
      <c r="G40" s="27"/>
    </row>
  </sheetData>
  <mergeCells count="2">
    <mergeCell ref="A1:G1"/>
    <mergeCell ref="B38:D38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StrumClerk</cp:lastModifiedBy>
  <cp:lastPrinted>2020-11-10T16:37:16Z</cp:lastPrinted>
  <dcterms:created xsi:type="dcterms:W3CDTF">2020-04-20T18:36:34Z</dcterms:created>
  <dcterms:modified xsi:type="dcterms:W3CDTF">2020-11-20T15:22:11Z</dcterms:modified>
</cp:coreProperties>
</file>